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apower.sharepoint.com/sites/VIAPOWEROneDrive/Sdilene dokumenty/Sprava spolecnosti/Spolupráce partneři/Centropol/Centropol kampaň mail/"/>
    </mc:Choice>
  </mc:AlternateContent>
  <xr:revisionPtr revIDLastSave="25" documentId="8_{114D7C80-F225-4132-9A8C-3251A733DA1E}" xr6:coauthVersionLast="47" xr6:coauthVersionMax="47" xr10:uidLastSave="{A11C2337-6018-45AA-852D-E881963A6172}"/>
  <bookViews>
    <workbookView xWindow="-120" yWindow="-120" windowWidth="29040" windowHeight="15720" xr2:uid="{359792B8-1796-4B9D-AD3D-B3E49C1B0BD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I10" i="1" l="1"/>
  <c r="I11" i="1" s="1"/>
  <c r="H11" i="1"/>
  <c r="G15" i="1"/>
  <c r="G10" i="1"/>
  <c r="G11" i="1" s="1"/>
  <c r="F15" i="1"/>
  <c r="F10" i="1"/>
  <c r="F11" i="1" s="1"/>
  <c r="E15" i="1"/>
  <c r="E10" i="1"/>
  <c r="E11" i="1" s="1"/>
  <c r="D15" i="1"/>
  <c r="C15" i="1"/>
  <c r="D10" i="1"/>
  <c r="D11" i="1" s="1"/>
  <c r="C10" i="1"/>
  <c r="C11" i="1" s="1"/>
</calcChain>
</file>

<file path=xl/sharedStrings.xml><?xml version="1.0" encoding="utf-8"?>
<sst xmlns="http://schemas.openxmlformats.org/spreadsheetml/2006/main" count="26" uniqueCount="25">
  <si>
    <t>Instalovaný výkon v kWp</t>
  </si>
  <si>
    <t>Kapacita baterie</t>
  </si>
  <si>
    <t>Aktuální spotřeba</t>
  </si>
  <si>
    <t>Dotace</t>
  </si>
  <si>
    <t>Sleva pro zákazníka CENTROPOL</t>
  </si>
  <si>
    <t>Cena pro zákazníka po slevě a dotaci</t>
  </si>
  <si>
    <t>Spotřeba el. Energie bez FVE</t>
  </si>
  <si>
    <t>Výroba el. Energie</t>
  </si>
  <si>
    <t>Dotační bonus Karlovarský, Ústecký a Moravskoslezský kraj - 60 % uznatelných nákladů (standard je 50 %)</t>
  </si>
  <si>
    <t>FVE bez baterie (jen ohřev vody)</t>
  </si>
  <si>
    <r>
      <t>plocha domu do 100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(cca 3-5 MWh)</t>
    </r>
  </si>
  <si>
    <r>
      <t>plocha domu do 150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(cca 5-8 MWh)</t>
    </r>
  </si>
  <si>
    <t>Cena bez dotace včetně DPH</t>
  </si>
  <si>
    <t>Celková sleva pro zákazníka (dotace + sleva CENTROPOL)</t>
  </si>
  <si>
    <t>Spotřeba po instalaci řešení (při využití 75%)</t>
  </si>
  <si>
    <t>FVE s bateriovým systémem</t>
  </si>
  <si>
    <r>
      <t>plocha domu do 100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(cca 6-8 MWh)</t>
    </r>
  </si>
  <si>
    <r>
      <t>plocha domu do 150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(cca 8-10 MWh)</t>
    </r>
  </si>
  <si>
    <r>
      <t>plocha domu do 200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(cca 10 MWh více)</t>
    </r>
  </si>
  <si>
    <t>FVE + wallbox</t>
  </si>
  <si>
    <t>dotace k předešlým balíčkům FVE s baterií</t>
  </si>
  <si>
    <t>22 kW s integ. kabelem</t>
  </si>
  <si>
    <t>2x22 kW s integ. kabelem</t>
  </si>
  <si>
    <t>Uvedené kalkulace jsou pouze orientační. Konečná cena bude stanovena na základě odsouhlaseného řešení konkrétní instalace.</t>
  </si>
  <si>
    <t>Chyby tisku jsou vyhrazeny.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</si>
</sst>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/>
    </xf>
    <xf numFmtId="44" fontId="0" fillId="3" borderId="1" xfId="1" applyFont="1" applyFill="1" applyBorder="1" applyAlignment="1">
      <alignment vertical="center"/>
    </xf>
    <xf numFmtId="44" fontId="0" fillId="3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44" fontId="0" fillId="4" borderId="1" xfId="1" applyFont="1" applyFill="1" applyBorder="1" applyAlignment="1">
      <alignment horizontal="center" vertical="center"/>
    </xf>
    <xf numFmtId="44" fontId="0" fillId="4" borderId="1" xfId="0" applyNumberFormat="1" applyFill="1" applyBorder="1" applyAlignment="1">
      <alignment horizontal="center" vertical="center"/>
    </xf>
    <xf numFmtId="44" fontId="4" fillId="3" borderId="1" xfId="0" applyNumberFormat="1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/>
    </xf>
    <xf numFmtId="44" fontId="4" fillId="4" borderId="1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44" fontId="0" fillId="0" borderId="0" xfId="0" applyNumberForma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78A68-5DFC-4FDF-A28D-7ED1CFAA3710}">
  <dimension ref="B1:I19"/>
  <sheetViews>
    <sheetView tabSelected="1" topLeftCell="B1" workbookViewId="0">
      <selection activeCell="G21" sqref="G21"/>
    </sheetView>
  </sheetViews>
  <sheetFormatPr defaultRowHeight="15" x14ac:dyDescent="0.25"/>
  <cols>
    <col min="2" max="2" width="32.7109375" customWidth="1"/>
    <col min="3" max="9" width="20.7109375" customWidth="1"/>
  </cols>
  <sheetData>
    <row r="1" spans="2:9" x14ac:dyDescent="0.25">
      <c r="C1" s="39" t="s">
        <v>23</v>
      </c>
      <c r="D1" s="39"/>
      <c r="E1" s="39"/>
      <c r="F1" s="39"/>
      <c r="G1" s="39"/>
      <c r="H1" s="39"/>
      <c r="I1" s="39"/>
    </row>
    <row r="2" spans="2:9" ht="15.75" thickBot="1" x14ac:dyDescent="0.3"/>
    <row r="3" spans="2:9" ht="30" customHeight="1" thickBot="1" x14ac:dyDescent="0.3">
      <c r="B3" s="1"/>
      <c r="C3" s="25" t="s">
        <v>9</v>
      </c>
      <c r="D3" s="25"/>
      <c r="E3" s="26" t="s">
        <v>15</v>
      </c>
      <c r="F3" s="27"/>
      <c r="G3" s="28"/>
      <c r="H3" s="29" t="s">
        <v>19</v>
      </c>
      <c r="I3" s="30"/>
    </row>
    <row r="4" spans="2:9" ht="30" customHeight="1" thickBot="1" x14ac:dyDescent="0.3">
      <c r="B4" s="1" t="s">
        <v>0</v>
      </c>
      <c r="C4" s="9">
        <v>3</v>
      </c>
      <c r="D4" s="9">
        <v>5</v>
      </c>
      <c r="E4" s="4">
        <v>6</v>
      </c>
      <c r="F4" s="4">
        <v>8</v>
      </c>
      <c r="G4" s="4">
        <v>10</v>
      </c>
      <c r="H4" s="15" t="s">
        <v>21</v>
      </c>
      <c r="I4" s="15" t="s">
        <v>22</v>
      </c>
    </row>
    <row r="5" spans="2:9" ht="30" customHeight="1" thickBot="1" x14ac:dyDescent="0.3">
      <c r="B5" s="1" t="s">
        <v>1</v>
      </c>
      <c r="C5" s="10"/>
      <c r="D5" s="10"/>
      <c r="E5" s="4">
        <v>10.65</v>
      </c>
      <c r="F5" s="4">
        <v>10.65</v>
      </c>
      <c r="G5" s="4">
        <v>10.65</v>
      </c>
      <c r="H5" s="16"/>
      <c r="I5" s="16"/>
    </row>
    <row r="6" spans="2:9" ht="30" customHeight="1" thickBot="1" x14ac:dyDescent="0.3">
      <c r="B6" s="1" t="s">
        <v>2</v>
      </c>
      <c r="C6" s="11" t="s">
        <v>10</v>
      </c>
      <c r="D6" s="11" t="s">
        <v>11</v>
      </c>
      <c r="E6" s="6" t="s">
        <v>16</v>
      </c>
      <c r="F6" s="6" t="s">
        <v>17</v>
      </c>
      <c r="G6" s="6" t="s">
        <v>18</v>
      </c>
      <c r="H6" s="15" t="s">
        <v>20</v>
      </c>
      <c r="I6" s="15" t="s">
        <v>20</v>
      </c>
    </row>
    <row r="7" spans="2:9" ht="30" customHeight="1" thickBot="1" x14ac:dyDescent="0.3">
      <c r="B7" s="1" t="s">
        <v>12</v>
      </c>
      <c r="C7" s="12">
        <v>179500</v>
      </c>
      <c r="D7" s="13">
        <v>219500</v>
      </c>
      <c r="E7" s="7">
        <v>423500</v>
      </c>
      <c r="F7" s="7">
        <v>462500</v>
      </c>
      <c r="G7" s="7">
        <v>501500</v>
      </c>
      <c r="H7" s="17">
        <v>48000</v>
      </c>
      <c r="I7" s="17">
        <v>78000</v>
      </c>
    </row>
    <row r="8" spans="2:9" ht="30" customHeight="1" thickBot="1" x14ac:dyDescent="0.3">
      <c r="B8" s="1" t="s">
        <v>3</v>
      </c>
      <c r="C8" s="12">
        <v>55000</v>
      </c>
      <c r="D8" s="13">
        <v>75000</v>
      </c>
      <c r="E8" s="7">
        <v>205000</v>
      </c>
      <c r="F8" s="7">
        <v>205000</v>
      </c>
      <c r="G8" s="7">
        <v>205000</v>
      </c>
      <c r="H8" s="17">
        <v>30000</v>
      </c>
      <c r="I8" s="17">
        <v>60000</v>
      </c>
    </row>
    <row r="9" spans="2:9" ht="30" customHeight="1" thickBot="1" x14ac:dyDescent="0.3">
      <c r="B9" s="1" t="s">
        <v>4</v>
      </c>
      <c r="C9" s="12">
        <v>3000</v>
      </c>
      <c r="D9" s="12">
        <v>3000</v>
      </c>
      <c r="E9" s="7">
        <v>5000</v>
      </c>
      <c r="F9" s="7">
        <v>10000</v>
      </c>
      <c r="G9" s="7">
        <v>15000</v>
      </c>
      <c r="H9" s="17">
        <v>5000</v>
      </c>
      <c r="I9" s="17">
        <v>5000</v>
      </c>
    </row>
    <row r="10" spans="2:9" ht="30" customHeight="1" thickBot="1" x14ac:dyDescent="0.3">
      <c r="B10" s="2" t="s">
        <v>13</v>
      </c>
      <c r="C10" s="19">
        <f t="shared" ref="C10:I10" si="0">SUM(C8:C9)</f>
        <v>58000</v>
      </c>
      <c r="D10" s="19">
        <f t="shared" si="0"/>
        <v>78000</v>
      </c>
      <c r="E10" s="20">
        <f t="shared" si="0"/>
        <v>210000</v>
      </c>
      <c r="F10" s="20">
        <f t="shared" si="0"/>
        <v>215000</v>
      </c>
      <c r="G10" s="20">
        <f t="shared" si="0"/>
        <v>220000</v>
      </c>
      <c r="H10" s="21">
        <f>SUM(H8:H9)</f>
        <v>35000</v>
      </c>
      <c r="I10" s="21">
        <f t="shared" si="0"/>
        <v>65000</v>
      </c>
    </row>
    <row r="11" spans="2:9" ht="30" customHeight="1" thickBot="1" x14ac:dyDescent="0.3">
      <c r="B11" s="1" t="s">
        <v>5</v>
      </c>
      <c r="C11" s="14">
        <f t="shared" ref="C11:I11" si="1">C7-C10</f>
        <v>121500</v>
      </c>
      <c r="D11" s="14">
        <f t="shared" si="1"/>
        <v>141500</v>
      </c>
      <c r="E11" s="8">
        <f t="shared" si="1"/>
        <v>213500</v>
      </c>
      <c r="F11" s="8">
        <f t="shared" si="1"/>
        <v>247500</v>
      </c>
      <c r="G11" s="8">
        <f t="shared" si="1"/>
        <v>281500</v>
      </c>
      <c r="H11" s="18">
        <f>H7-H10</f>
        <v>13000</v>
      </c>
      <c r="I11" s="18">
        <f t="shared" si="1"/>
        <v>13000</v>
      </c>
    </row>
    <row r="12" spans="2:9" ht="15.75" thickBot="1" x14ac:dyDescent="0.3">
      <c r="B12" s="3"/>
      <c r="C12" s="10"/>
      <c r="D12" s="10"/>
      <c r="E12" s="5"/>
      <c r="F12" s="5"/>
      <c r="G12" s="5"/>
      <c r="H12" s="37"/>
      <c r="I12" s="38"/>
    </row>
    <row r="13" spans="2:9" ht="30" customHeight="1" thickBot="1" x14ac:dyDescent="0.3">
      <c r="B13" s="1" t="s">
        <v>6</v>
      </c>
      <c r="C13" s="9">
        <v>5</v>
      </c>
      <c r="D13" s="9">
        <v>8</v>
      </c>
      <c r="E13" s="4">
        <v>8</v>
      </c>
      <c r="F13" s="4">
        <v>10</v>
      </c>
      <c r="G13" s="4">
        <v>14</v>
      </c>
      <c r="H13" s="31"/>
      <c r="I13" s="32"/>
    </row>
    <row r="14" spans="2:9" ht="30" customHeight="1" thickBot="1" x14ac:dyDescent="0.3">
      <c r="B14" s="1" t="s">
        <v>7</v>
      </c>
      <c r="C14" s="9">
        <v>3</v>
      </c>
      <c r="D14" s="9">
        <v>5</v>
      </c>
      <c r="E14" s="4">
        <v>6</v>
      </c>
      <c r="F14" s="4">
        <v>8</v>
      </c>
      <c r="G14" s="4">
        <v>10</v>
      </c>
      <c r="H14" s="33"/>
      <c r="I14" s="34"/>
    </row>
    <row r="15" spans="2:9" ht="30" customHeight="1" thickBot="1" x14ac:dyDescent="0.3">
      <c r="B15" s="2" t="s">
        <v>14</v>
      </c>
      <c r="C15" s="9">
        <f>C13-(C14*0.75)</f>
        <v>2.75</v>
      </c>
      <c r="D15" s="9">
        <f>D13-(D14*0.75)</f>
        <v>4.25</v>
      </c>
      <c r="E15" s="4">
        <f>E13-(E14*0.75)</f>
        <v>3.5</v>
      </c>
      <c r="F15" s="4">
        <f>F13-(F14*0.75)</f>
        <v>4</v>
      </c>
      <c r="G15" s="4">
        <f>G13-(G14*0.75)</f>
        <v>6.5</v>
      </c>
      <c r="H15" s="35"/>
      <c r="I15" s="36"/>
    </row>
    <row r="16" spans="2:9" ht="30" customHeight="1" thickBot="1" x14ac:dyDescent="0.3">
      <c r="B16" s="22" t="s">
        <v>8</v>
      </c>
      <c r="C16" s="23"/>
      <c r="D16" s="23"/>
      <c r="E16" s="23"/>
      <c r="F16" s="23"/>
      <c r="G16" s="23"/>
      <c r="H16" s="23"/>
      <c r="I16" s="24"/>
    </row>
    <row r="17" spans="2:9" x14ac:dyDescent="0.25">
      <c r="B17" s="40" t="s">
        <v>24</v>
      </c>
      <c r="C17" s="40"/>
      <c r="D17" s="40"/>
      <c r="E17" s="40"/>
      <c r="F17" s="40"/>
      <c r="G17" s="40"/>
      <c r="H17" s="40"/>
      <c r="I17" s="40"/>
    </row>
    <row r="19" spans="2:9" x14ac:dyDescent="0.25">
      <c r="F19" s="41"/>
    </row>
  </sheetData>
  <mergeCells count="8">
    <mergeCell ref="C1:I1"/>
    <mergeCell ref="B17:I17"/>
    <mergeCell ref="B16:I16"/>
    <mergeCell ref="C3:D3"/>
    <mergeCell ref="E3:G3"/>
    <mergeCell ref="H3:I3"/>
    <mergeCell ref="H13:I15"/>
    <mergeCell ref="H12:I1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751F701AEDB304E8F0E5F5019D098F1" ma:contentTypeVersion="14" ma:contentTypeDescription="Vytvoří nový dokument" ma:contentTypeScope="" ma:versionID="ce39192d3faf8f81c116cabaa2a5ac68">
  <xsd:schema xmlns:xsd="http://www.w3.org/2001/XMLSchema" xmlns:xs="http://www.w3.org/2001/XMLSchema" xmlns:p="http://schemas.microsoft.com/office/2006/metadata/properties" xmlns:ns2="93445af6-0fa6-4c4a-9eb7-1b5902c5f6da" xmlns:ns3="072f507b-2b85-40d9-b45a-583c49f44058" targetNamespace="http://schemas.microsoft.com/office/2006/metadata/properties" ma:root="true" ma:fieldsID="8256be871d112ad11bf6120c2a358219" ns2:_="" ns3:_="">
    <xsd:import namespace="93445af6-0fa6-4c4a-9eb7-1b5902c5f6da"/>
    <xsd:import namespace="072f507b-2b85-40d9-b45a-583c49f440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45af6-0fa6-4c4a-9eb7-1b5902c5f6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Značky obrázků" ma:readOnly="false" ma:fieldId="{5cf76f15-5ced-4ddc-b409-7134ff3c332f}" ma:taxonomyMulti="true" ma:sspId="0718cbf5-93ba-4bea-bd2b-646a2934cd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f507b-2b85-40d9-b45a-583c49f4405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Sloupec zachycení celé taxonomie" ma:hidden="true" ma:list="{daf1f970-c768-49f5-a7dd-66a052704a28}" ma:internalName="TaxCatchAll" ma:showField="CatchAllData" ma:web="072f507b-2b85-40d9-b45a-583c49f440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3445af6-0fa6-4c4a-9eb7-1b5902c5f6da">
      <Terms xmlns="http://schemas.microsoft.com/office/infopath/2007/PartnerControls"/>
    </lcf76f155ced4ddcb4097134ff3c332f>
    <TaxCatchAll xmlns="072f507b-2b85-40d9-b45a-583c49f4405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C4892E-006D-4EDF-8731-E7F57A8E8B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45af6-0fa6-4c4a-9eb7-1b5902c5f6da"/>
    <ds:schemaRef ds:uri="072f507b-2b85-40d9-b45a-583c49f440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ACEB4D-30E3-41F5-9066-647E8E02E382}">
  <ds:schemaRefs>
    <ds:schemaRef ds:uri="http://schemas.microsoft.com/office/2006/metadata/properties"/>
    <ds:schemaRef ds:uri="http://schemas.microsoft.com/office/infopath/2007/PartnerControls"/>
    <ds:schemaRef ds:uri="93445af6-0fa6-4c4a-9eb7-1b5902c5f6da"/>
    <ds:schemaRef ds:uri="072f507b-2b85-40d9-b45a-583c49f44058"/>
  </ds:schemaRefs>
</ds:datastoreItem>
</file>

<file path=customXml/itemProps3.xml><?xml version="1.0" encoding="utf-8"?>
<ds:datastoreItem xmlns:ds="http://schemas.openxmlformats.org/officeDocument/2006/customXml" ds:itemID="{3BF73389-EADB-4E06-A130-576E6B83CF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</dc:creator>
  <cp:lastModifiedBy>Patrik Horák</cp:lastModifiedBy>
  <dcterms:created xsi:type="dcterms:W3CDTF">2023-01-05T13:58:48Z</dcterms:created>
  <dcterms:modified xsi:type="dcterms:W3CDTF">2023-05-24T08:47:47Z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0x0101006751F701AEDB304E8F0E5F5019D098F1</vt:lpwstr>
  </property>
</Properties>
</file>